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ESKTOP-Personnel\D\จ๋อ\ITA\2568\รวมทำ ITA 2025\ITA 30 ข้อ\O12\"/>
    </mc:Choice>
  </mc:AlternateContent>
  <xr:revisionPtr revIDLastSave="0" documentId="13_ncr:1_{94F83F7F-4E37-4437-AE29-E577AE7607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0" i="1" l="1"/>
  <c r="H44" i="1"/>
  <c r="H46" i="1"/>
  <c r="H48" i="1"/>
  <c r="H50" i="1"/>
  <c r="H52" i="1"/>
  <c r="H56" i="1"/>
  <c r="H58" i="1"/>
  <c r="H42" i="1"/>
  <c r="H25" i="1"/>
  <c r="H27" i="1"/>
  <c r="H29" i="1"/>
  <c r="H31" i="1"/>
  <c r="H33" i="1"/>
  <c r="H35" i="1"/>
  <c r="H40" i="1"/>
  <c r="H23" i="1"/>
  <c r="H8" i="1" l="1"/>
  <c r="H10" i="1"/>
  <c r="H12" i="1"/>
  <c r="H14" i="1"/>
  <c r="H16" i="1"/>
  <c r="H18" i="1"/>
  <c r="H6" i="1" l="1"/>
  <c r="F21" i="1"/>
  <c r="D21" i="1"/>
  <c r="D22" i="1" l="1"/>
  <c r="F22" i="1"/>
  <c r="F38" i="1" l="1"/>
  <c r="D38" i="1"/>
  <c r="D39" i="1" l="1"/>
  <c r="D54" i="1" s="1"/>
  <c r="F39" i="1"/>
  <c r="F54" i="1" s="1"/>
  <c r="F55" i="1" s="1"/>
  <c r="F64" i="1" s="1"/>
  <c r="D55" i="1"/>
  <c r="D64" i="1" s="1"/>
</calcChain>
</file>

<file path=xl/sharedStrings.xml><?xml version="1.0" encoding="utf-8"?>
<sst xmlns="http://schemas.openxmlformats.org/spreadsheetml/2006/main" count="135" uniqueCount="50">
  <si>
    <t>ที่</t>
  </si>
  <si>
    <t>รายงานผลการใช้จ่ายงบประมาณ สถานีตำรวจภูธรโป่งน้ำร้อน</t>
  </si>
  <si>
    <t>ผลการดำเนินการ</t>
  </si>
  <si>
    <t>งบประมาณที่ได้รับ</t>
  </si>
  <si>
    <t>ผลการเบิกจ่าย</t>
  </si>
  <si>
    <t>ชื่อโครงการ/กิจกรรม</t>
  </si>
  <si>
    <t>คิดเป็นร้อยละ</t>
  </si>
  <si>
    <t>ปัญหา/อุปสรรค/แนวทางการแก้ไข</t>
  </si>
  <si>
    <t>-</t>
  </si>
  <si>
    <t>รวม</t>
  </si>
  <si>
    <t>ระยะเวลาดำเนินการ</t>
  </si>
  <si>
    <t>กิจกรรมการบังคับใช้กฎหมายและ</t>
  </si>
  <si>
    <t>บริการประชาชน(ค่า OT)</t>
  </si>
  <si>
    <t>กิจกรรมการบังคับใช้กฎหมายและบริการ</t>
  </si>
  <si>
    <t>ประชาชน(เบี้ยเลี้ยง/ที่พัก/ยานพาหนะ)</t>
  </si>
  <si>
    <t>ประชาชน(ค่าซ่อมแซมยาพาหนะ)</t>
  </si>
  <si>
    <t>ประชาชน(ค่าจ้างเหมาบริการทำความสะอาด)</t>
  </si>
  <si>
    <t>ประชาชน(ค่าน้ำมันเชื้อเพลิง)</t>
  </si>
  <si>
    <t>ประชาชน(วัสดุจราจร)</t>
  </si>
  <si>
    <t>ประชาชน(ค่าสาธารณูปโภค)</t>
  </si>
  <si>
    <t>ประชาชน(ค่าวัสดุอาคาร)</t>
  </si>
  <si>
    <t>กิจกรรมการปฏิรูประบบงานสอบสวนและบังคับใช้กฎหมาย(งานสอบสวน)</t>
  </si>
  <si>
    <t>กิจกรรมการปฏิรูประบบงานสอบสวนและบังคับใช้กฎหมาย(งานป้องกันปราบปรามสืบสวน)</t>
  </si>
  <si>
    <t>ประชาชน(รณรงค์ป้องกันและแก้ไขอุบัติเหตุ)</t>
  </si>
  <si>
    <t>กิจกรรมส่งเสริมการมีส่วนร่วมในการสร้างความเข้มแข็ง</t>
  </si>
  <si>
    <t>ให้กับชุมชนประชาชน(รณรงค์ป้องกันและแก้ไขอุบัติเหตุ)</t>
  </si>
  <si>
    <t>ประชาชน(ค่าวัสดุน้ำมันเชื้อเพลิงรถเช่า)</t>
  </si>
  <si>
    <t>ค่าวัสดุเครื่องแต่งกาย</t>
  </si>
  <si>
    <t>การมีส่วนร่วมของประชาชนในการป้องกัน</t>
  </si>
  <si>
    <t>อาชญากรรม(ค่าเบี้ยประชุม)</t>
  </si>
  <si>
    <t>อาชญากรรม(ค่าอาหารทำการนอกเวลา)</t>
  </si>
  <si>
    <t>อาชญากรรม(ค่าตอบแทนอาสาสมัคร)</t>
  </si>
  <si>
    <t>อาชญากรรม(น้ำมันเชื้อเพลิง)</t>
  </si>
  <si>
    <t>รักษาความปลอดภัยและให้บริการนักท่องเที่ยว</t>
  </si>
  <si>
    <t>(ค่าตอบแทนการปฏิบัติงานนอกเวลา)</t>
  </si>
  <si>
    <t>(น้ำมันเชื้อเพลิง)</t>
  </si>
  <si>
    <t>การป้องกัน ปราบปราม สืบสวนผู้ผลิตและผู้ค้า</t>
  </si>
  <si>
    <t>ยาเสพติด(ค่าตอบแทนด่านตรวจ/จุดตรวจ)</t>
  </si>
  <si>
    <t>การสกัดกั้น ปราบปราม การผลิต การค้าเสพติด(Heart Land)</t>
  </si>
  <si>
    <t>การสกัดกั้น ปราบปราม การผลิต การค้าเสพติด(สลายเครือข่ายผู้มีอิทธิพล)</t>
  </si>
  <si>
    <t>การสกัดกั้น ปราบปราม การผลิต การค้าเสพติด(น้ำมันเชื้อเพลิงชุดขยายผล)</t>
  </si>
  <si>
    <t>เรียบร้อย</t>
  </si>
  <si>
    <t>กำลังดำเนินการ</t>
  </si>
  <si>
    <t>ต.ค.67 - มี.ค.68</t>
  </si>
  <si>
    <t>ธ.ค.67 -ม.ค.68</t>
  </si>
  <si>
    <t>27 ธ.ค.67 - 5ม.ค.68</t>
  </si>
  <si>
    <t>ยอดยกมา</t>
  </si>
  <si>
    <t>ประจำปีงบประมาณ พ.ศ.2568 ไตรมาสที่ 1-2 (ต.ค.2567 - มี.ค.2568)</t>
  </si>
  <si>
    <t>ข้อมูล ณ วันที่ 1 เมษายน 2568</t>
  </si>
  <si>
    <t>การบังคับใช้กฎหมายและบริการประชาชน(เบี้ยประชุม กต.ตร.)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</si>
</sst>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&quot; &quot;* #,##0.00_-;\-&quot; &quot;* #,##0.00_-;_-&quot; &quot;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/>
    <xf numFmtId="0" fontId="3" fillId="0" borderId="9" xfId="0" applyFont="1" applyBorder="1"/>
    <xf numFmtId="0" fontId="3" fillId="0" borderId="5" xfId="0" applyFont="1" applyBorder="1"/>
    <xf numFmtId="0" fontId="6" fillId="0" borderId="9" xfId="0" applyFont="1" applyBorder="1"/>
    <xf numFmtId="0" fontId="6" fillId="0" borderId="5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187" fontId="1" fillId="0" borderId="9" xfId="0" applyNumberFormat="1" applyFont="1" applyBorder="1" applyAlignment="1">
      <alignment horizontal="center" vertical="center"/>
    </xf>
    <xf numFmtId="187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12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 wrapText="1"/>
    </xf>
    <xf numFmtId="43" fontId="1" fillId="0" borderId="8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/>
    </xf>
    <xf numFmtId="43" fontId="1" fillId="0" borderId="8" xfId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/>
    </xf>
    <xf numFmtId="187" fontId="4" fillId="0" borderId="4" xfId="0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 vertical="center" wrapText="1"/>
    </xf>
    <xf numFmtId="10" fontId="1" fillId="0" borderId="10" xfId="0" applyNumberFormat="1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1" fillId="0" borderId="12" xfId="0" applyNumberFormat="1" applyFont="1" applyBorder="1" applyAlignment="1">
      <alignment horizontal="center" vertical="center" wrapText="1"/>
    </xf>
    <xf numFmtId="187" fontId="4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3" fontId="1" fillId="0" borderId="9" xfId="1" applyFont="1" applyBorder="1" applyAlignment="1">
      <alignment horizontal="center" vertical="center"/>
    </xf>
    <xf numFmtId="43" fontId="1" fillId="0" borderId="11" xfId="1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43" fontId="1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65</xdr:row>
      <xdr:rowOff>47626</xdr:rowOff>
    </xdr:from>
    <xdr:to>
      <xdr:col>13</xdr:col>
      <xdr:colOff>409575</xdr:colOff>
      <xdr:row>71</xdr:row>
      <xdr:rowOff>57150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95775" y="18164176"/>
          <a:ext cx="4648200" cy="1552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ตรวจแล้วถูกต้อง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	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		 ( เสถียร เหลาเกิ้มหุ่ง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		   ผกก.สภ.โป่งน้ำร้อน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7</xdr:col>
      <xdr:colOff>323850</xdr:colOff>
      <xdr:row>66</xdr:row>
      <xdr:rowOff>114300</xdr:rowOff>
    </xdr:from>
    <xdr:to>
      <xdr:col>10</xdr:col>
      <xdr:colOff>404494</xdr:colOff>
      <xdr:row>68</xdr:row>
      <xdr:rowOff>55880</xdr:rowOff>
    </xdr:to>
    <xdr:pic>
      <xdr:nvPicPr>
        <xdr:cNvPr id="3" name="รูปภาพ 2" descr="E:\งานป้องกันปราบปราม\ลายเซ็นนาย\พ.ต.อ.เสถียร เหลาเกิ้มหุ่ง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8488025"/>
          <a:ext cx="1214119" cy="455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view="pageLayout" topLeftCell="A4" zoomScaleNormal="100" workbookViewId="0">
      <selection activeCell="M6" sqref="M6:O7"/>
    </sheetView>
  </sheetViews>
  <sheetFormatPr defaultColWidth="9" defaultRowHeight="21" x14ac:dyDescent="0.35"/>
  <cols>
    <col min="1" max="1" width="3" style="1" customWidth="1"/>
    <col min="2" max="2" width="31.75" style="1" customWidth="1"/>
    <col min="3" max="3" width="14.125" style="1" customWidth="1"/>
    <col min="4" max="4" width="11.125" style="1" customWidth="1"/>
    <col min="5" max="5" width="5.5" style="1" customWidth="1"/>
    <col min="6" max="6" width="9" style="1"/>
    <col min="7" max="7" width="6" style="1" customWidth="1"/>
    <col min="8" max="8" width="7.875" style="1" customWidth="1"/>
    <col min="9" max="9" width="3.875" style="1" customWidth="1"/>
    <col min="10" max="12" width="5.375" style="1" customWidth="1"/>
    <col min="13" max="13" width="9" style="1"/>
    <col min="14" max="14" width="8.375" style="1" customWidth="1"/>
    <col min="15" max="15" width="3.25" style="1" customWidth="1"/>
    <col min="16" max="16384" width="9" style="1"/>
  </cols>
  <sheetData>
    <row r="1" spans="1:15" s="15" customFormat="1" x14ac:dyDescent="0.35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s="15" customFormat="1" x14ac:dyDescent="0.35">
      <c r="A2" s="84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s="15" customFormat="1" x14ac:dyDescent="0.35">
      <c r="A3" s="85" t="s">
        <v>48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s="15" customFormat="1" ht="24" customHeight="1" x14ac:dyDescent="0.35">
      <c r="A4" s="86" t="s">
        <v>0</v>
      </c>
      <c r="B4" s="86" t="s">
        <v>5</v>
      </c>
      <c r="C4" s="86" t="s">
        <v>2</v>
      </c>
      <c r="D4" s="86" t="s">
        <v>3</v>
      </c>
      <c r="E4" s="86"/>
      <c r="F4" s="86" t="s">
        <v>4</v>
      </c>
      <c r="G4" s="86"/>
      <c r="H4" s="86" t="s">
        <v>6</v>
      </c>
      <c r="I4" s="86"/>
      <c r="J4" s="74" t="s">
        <v>10</v>
      </c>
      <c r="K4" s="75"/>
      <c r="L4" s="76"/>
      <c r="M4" s="87" t="s">
        <v>7</v>
      </c>
      <c r="N4" s="87"/>
      <c r="O4" s="87"/>
    </row>
    <row r="5" spans="1:15" s="15" customFormat="1" ht="24" customHeight="1" x14ac:dyDescent="0.35">
      <c r="A5" s="86"/>
      <c r="B5" s="86"/>
      <c r="C5" s="86"/>
      <c r="D5" s="86"/>
      <c r="E5" s="86"/>
      <c r="F5" s="86"/>
      <c r="G5" s="86"/>
      <c r="H5" s="86"/>
      <c r="I5" s="86"/>
      <c r="J5" s="77"/>
      <c r="K5" s="78"/>
      <c r="L5" s="79"/>
      <c r="M5" s="87"/>
      <c r="N5" s="87"/>
      <c r="O5" s="87"/>
    </row>
    <row r="6" spans="1:15" x14ac:dyDescent="0.35">
      <c r="A6" s="51">
        <v>1</v>
      </c>
      <c r="B6" s="3" t="s">
        <v>11</v>
      </c>
      <c r="C6" s="49" t="s">
        <v>42</v>
      </c>
      <c r="D6" s="80">
        <v>576000</v>
      </c>
      <c r="E6" s="81"/>
      <c r="F6" s="80">
        <v>545830</v>
      </c>
      <c r="G6" s="81"/>
      <c r="H6" s="35">
        <f>(F6/D6)</f>
        <v>0.94762152777777775</v>
      </c>
      <c r="I6" s="36"/>
      <c r="J6" s="35" t="s">
        <v>43</v>
      </c>
      <c r="K6" s="57"/>
      <c r="L6" s="36"/>
      <c r="M6" s="29" t="s">
        <v>8</v>
      </c>
      <c r="N6" s="30"/>
      <c r="O6" s="31"/>
    </row>
    <row r="7" spans="1:15" x14ac:dyDescent="0.35">
      <c r="A7" s="52"/>
      <c r="B7" s="5" t="s">
        <v>12</v>
      </c>
      <c r="C7" s="50"/>
      <c r="D7" s="82"/>
      <c r="E7" s="83"/>
      <c r="F7" s="82"/>
      <c r="G7" s="83"/>
      <c r="H7" s="37"/>
      <c r="I7" s="38"/>
      <c r="J7" s="37"/>
      <c r="K7" s="58"/>
      <c r="L7" s="38"/>
      <c r="M7" s="32"/>
      <c r="N7" s="33"/>
      <c r="O7" s="34"/>
    </row>
    <row r="8" spans="1:15" ht="23.25" customHeight="1" x14ac:dyDescent="0.35">
      <c r="A8" s="51">
        <v>2</v>
      </c>
      <c r="B8" s="6" t="s">
        <v>13</v>
      </c>
      <c r="C8" s="55" t="s">
        <v>41</v>
      </c>
      <c r="D8" s="80">
        <v>51600</v>
      </c>
      <c r="E8" s="81"/>
      <c r="F8" s="80">
        <v>51600</v>
      </c>
      <c r="G8" s="81"/>
      <c r="H8" s="35">
        <f t="shared" ref="H8" si="0">(F8/D8)</f>
        <v>1</v>
      </c>
      <c r="I8" s="36"/>
      <c r="J8" s="35" t="s">
        <v>43</v>
      </c>
      <c r="K8" s="57"/>
      <c r="L8" s="36"/>
      <c r="M8" s="29" t="s">
        <v>8</v>
      </c>
      <c r="N8" s="30"/>
      <c r="O8" s="31"/>
    </row>
    <row r="9" spans="1:15" ht="23.25" customHeight="1" x14ac:dyDescent="0.35">
      <c r="A9" s="52"/>
      <c r="B9" s="7" t="s">
        <v>14</v>
      </c>
      <c r="C9" s="56"/>
      <c r="D9" s="82"/>
      <c r="E9" s="83"/>
      <c r="F9" s="82"/>
      <c r="G9" s="83"/>
      <c r="H9" s="37"/>
      <c r="I9" s="38"/>
      <c r="J9" s="37"/>
      <c r="K9" s="58"/>
      <c r="L9" s="38"/>
      <c r="M9" s="32"/>
      <c r="N9" s="33"/>
      <c r="O9" s="34"/>
    </row>
    <row r="10" spans="1:15" ht="23.25" customHeight="1" x14ac:dyDescent="0.35">
      <c r="A10" s="51">
        <v>3</v>
      </c>
      <c r="B10" s="6" t="s">
        <v>13</v>
      </c>
      <c r="C10" s="55" t="s">
        <v>41</v>
      </c>
      <c r="D10" s="80">
        <v>13900</v>
      </c>
      <c r="E10" s="81"/>
      <c r="F10" s="80">
        <v>13900</v>
      </c>
      <c r="G10" s="81"/>
      <c r="H10" s="35">
        <f t="shared" ref="H10" si="1">(F10/D10)</f>
        <v>1</v>
      </c>
      <c r="I10" s="36"/>
      <c r="J10" s="35" t="s">
        <v>43</v>
      </c>
      <c r="K10" s="57"/>
      <c r="L10" s="36"/>
      <c r="M10" s="29" t="s">
        <v>8</v>
      </c>
      <c r="N10" s="30"/>
      <c r="O10" s="31"/>
    </row>
    <row r="11" spans="1:15" ht="23.25" customHeight="1" x14ac:dyDescent="0.35">
      <c r="A11" s="52"/>
      <c r="B11" s="7" t="s">
        <v>15</v>
      </c>
      <c r="C11" s="56"/>
      <c r="D11" s="82"/>
      <c r="E11" s="83"/>
      <c r="F11" s="82"/>
      <c r="G11" s="83"/>
      <c r="H11" s="37"/>
      <c r="I11" s="38"/>
      <c r="J11" s="37"/>
      <c r="K11" s="58"/>
      <c r="L11" s="38"/>
      <c r="M11" s="32"/>
      <c r="N11" s="33"/>
      <c r="O11" s="34"/>
    </row>
    <row r="12" spans="1:15" ht="23.25" customHeight="1" x14ac:dyDescent="0.35">
      <c r="A12" s="51">
        <v>4</v>
      </c>
      <c r="B12" s="6" t="s">
        <v>13</v>
      </c>
      <c r="C12" s="55" t="s">
        <v>41</v>
      </c>
      <c r="D12" s="80">
        <v>30700</v>
      </c>
      <c r="E12" s="81"/>
      <c r="F12" s="80">
        <v>30700</v>
      </c>
      <c r="G12" s="81"/>
      <c r="H12" s="35">
        <f t="shared" ref="H12" si="2">(F12/D12)</f>
        <v>1</v>
      </c>
      <c r="I12" s="36"/>
      <c r="J12" s="35" t="s">
        <v>43</v>
      </c>
      <c r="K12" s="57"/>
      <c r="L12" s="36"/>
      <c r="M12" s="29" t="s">
        <v>8</v>
      </c>
      <c r="N12" s="30"/>
      <c r="O12" s="31"/>
    </row>
    <row r="13" spans="1:15" ht="23.25" customHeight="1" x14ac:dyDescent="0.35">
      <c r="A13" s="52"/>
      <c r="B13" s="7" t="s">
        <v>16</v>
      </c>
      <c r="C13" s="56"/>
      <c r="D13" s="82"/>
      <c r="E13" s="83"/>
      <c r="F13" s="82"/>
      <c r="G13" s="83"/>
      <c r="H13" s="37"/>
      <c r="I13" s="38"/>
      <c r="J13" s="37"/>
      <c r="K13" s="58"/>
      <c r="L13" s="38"/>
      <c r="M13" s="32"/>
      <c r="N13" s="33"/>
      <c r="O13" s="34"/>
    </row>
    <row r="14" spans="1:15" ht="23.25" customHeight="1" x14ac:dyDescent="0.35">
      <c r="A14" s="51">
        <v>5</v>
      </c>
      <c r="B14" s="6" t="s">
        <v>13</v>
      </c>
      <c r="C14" s="49" t="s">
        <v>42</v>
      </c>
      <c r="D14" s="80">
        <v>874700</v>
      </c>
      <c r="E14" s="81"/>
      <c r="F14" s="80">
        <v>720000</v>
      </c>
      <c r="G14" s="81"/>
      <c r="H14" s="35">
        <f t="shared" ref="H14" si="3">(F14/D14)</f>
        <v>0.82313936206699445</v>
      </c>
      <c r="I14" s="36"/>
      <c r="J14" s="35" t="s">
        <v>43</v>
      </c>
      <c r="K14" s="57"/>
      <c r="L14" s="36"/>
      <c r="M14" s="29" t="s">
        <v>8</v>
      </c>
      <c r="N14" s="30"/>
      <c r="O14" s="31"/>
    </row>
    <row r="15" spans="1:15" ht="23.25" customHeight="1" x14ac:dyDescent="0.35">
      <c r="A15" s="52"/>
      <c r="B15" s="7" t="s">
        <v>17</v>
      </c>
      <c r="C15" s="50"/>
      <c r="D15" s="82"/>
      <c r="E15" s="83"/>
      <c r="F15" s="82"/>
      <c r="G15" s="83"/>
      <c r="H15" s="37"/>
      <c r="I15" s="38"/>
      <c r="J15" s="37"/>
      <c r="K15" s="58"/>
      <c r="L15" s="38"/>
      <c r="M15" s="32"/>
      <c r="N15" s="33"/>
      <c r="O15" s="34"/>
    </row>
    <row r="16" spans="1:15" ht="23.25" customHeight="1" x14ac:dyDescent="0.35">
      <c r="A16" s="51">
        <v>6</v>
      </c>
      <c r="B16" s="6" t="s">
        <v>13</v>
      </c>
      <c r="C16" s="55" t="s">
        <v>41</v>
      </c>
      <c r="D16" s="80">
        <v>3800</v>
      </c>
      <c r="E16" s="81"/>
      <c r="F16" s="80">
        <v>3800</v>
      </c>
      <c r="G16" s="81"/>
      <c r="H16" s="35">
        <f t="shared" ref="H16" si="4">(F16/D16)</f>
        <v>1</v>
      </c>
      <c r="I16" s="36"/>
      <c r="J16" s="35" t="s">
        <v>43</v>
      </c>
      <c r="K16" s="57"/>
      <c r="L16" s="36"/>
      <c r="M16" s="29" t="s">
        <v>8</v>
      </c>
      <c r="N16" s="30"/>
      <c r="O16" s="31"/>
    </row>
    <row r="17" spans="1:15" ht="23.25" customHeight="1" x14ac:dyDescent="0.35">
      <c r="A17" s="52"/>
      <c r="B17" s="7" t="s">
        <v>18</v>
      </c>
      <c r="C17" s="56"/>
      <c r="D17" s="82"/>
      <c r="E17" s="83"/>
      <c r="F17" s="82"/>
      <c r="G17" s="83"/>
      <c r="H17" s="37"/>
      <c r="I17" s="38"/>
      <c r="J17" s="37"/>
      <c r="K17" s="58"/>
      <c r="L17" s="38"/>
      <c r="M17" s="32"/>
      <c r="N17" s="33"/>
      <c r="O17" s="34"/>
    </row>
    <row r="18" spans="1:15" ht="23.25" customHeight="1" x14ac:dyDescent="0.35">
      <c r="A18" s="51">
        <v>7</v>
      </c>
      <c r="B18" s="6" t="s">
        <v>13</v>
      </c>
      <c r="C18" s="55" t="s">
        <v>41</v>
      </c>
      <c r="D18" s="80">
        <v>39600</v>
      </c>
      <c r="E18" s="81"/>
      <c r="F18" s="80">
        <v>39600</v>
      </c>
      <c r="G18" s="81"/>
      <c r="H18" s="35">
        <f t="shared" ref="H18" si="5">(F18/D18)</f>
        <v>1</v>
      </c>
      <c r="I18" s="36"/>
      <c r="J18" s="35" t="s">
        <v>43</v>
      </c>
      <c r="K18" s="57"/>
      <c r="L18" s="36"/>
      <c r="M18" s="29" t="s">
        <v>8</v>
      </c>
      <c r="N18" s="30"/>
      <c r="O18" s="31"/>
    </row>
    <row r="19" spans="1:15" ht="23.25" customHeight="1" x14ac:dyDescent="0.35">
      <c r="A19" s="52"/>
      <c r="B19" s="7" t="s">
        <v>19</v>
      </c>
      <c r="C19" s="56"/>
      <c r="D19" s="82"/>
      <c r="E19" s="83"/>
      <c r="F19" s="82"/>
      <c r="G19" s="83"/>
      <c r="H19" s="37"/>
      <c r="I19" s="38"/>
      <c r="J19" s="37"/>
      <c r="K19" s="58"/>
      <c r="L19" s="38"/>
      <c r="M19" s="32"/>
      <c r="N19" s="33"/>
      <c r="O19" s="34"/>
    </row>
    <row r="20" spans="1:15" x14ac:dyDescent="0.35">
      <c r="A20" s="4"/>
      <c r="B20" s="7"/>
      <c r="C20" s="2"/>
      <c r="D20" s="43"/>
      <c r="E20" s="44"/>
      <c r="F20" s="43"/>
      <c r="G20" s="44"/>
      <c r="H20" s="17"/>
      <c r="I20" s="18"/>
      <c r="J20" s="19"/>
      <c r="K20" s="20"/>
      <c r="L20" s="21"/>
      <c r="M20" s="17"/>
      <c r="N20" s="22"/>
      <c r="O20" s="18"/>
    </row>
    <row r="21" spans="1:15" x14ac:dyDescent="0.35">
      <c r="A21" s="2"/>
      <c r="B21" s="70" t="s">
        <v>9</v>
      </c>
      <c r="C21" s="71"/>
      <c r="D21" s="59">
        <f>SUM(D6:E19)</f>
        <v>1590300</v>
      </c>
      <c r="E21" s="60"/>
      <c r="F21" s="59">
        <f>SUM(F6:G19)</f>
        <v>1405430</v>
      </c>
      <c r="G21" s="60"/>
      <c r="H21" s="17"/>
      <c r="I21" s="18"/>
      <c r="J21" s="19"/>
      <c r="K21" s="20"/>
      <c r="L21" s="21"/>
      <c r="M21" s="17"/>
      <c r="N21" s="22"/>
      <c r="O21" s="18"/>
    </row>
    <row r="22" spans="1:15" x14ac:dyDescent="0.35">
      <c r="A22" s="2"/>
      <c r="B22" s="46" t="s">
        <v>46</v>
      </c>
      <c r="C22" s="46"/>
      <c r="D22" s="45">
        <f>D21</f>
        <v>1590300</v>
      </c>
      <c r="E22" s="16"/>
      <c r="F22" s="45">
        <f>F21</f>
        <v>1405430</v>
      </c>
      <c r="G22" s="16"/>
      <c r="H22" s="16"/>
      <c r="I22" s="16"/>
      <c r="J22" s="17"/>
      <c r="K22" s="22"/>
      <c r="L22" s="18"/>
      <c r="M22" s="16"/>
      <c r="N22" s="16"/>
      <c r="O22" s="16"/>
    </row>
    <row r="23" spans="1:15" ht="24" customHeight="1" x14ac:dyDescent="0.35">
      <c r="A23" s="51">
        <v>8</v>
      </c>
      <c r="B23" s="6" t="s">
        <v>13</v>
      </c>
      <c r="C23" s="55" t="s">
        <v>41</v>
      </c>
      <c r="D23" s="39">
        <v>19000</v>
      </c>
      <c r="E23" s="40"/>
      <c r="F23" s="39">
        <v>19000</v>
      </c>
      <c r="G23" s="40"/>
      <c r="H23" s="35">
        <f>(F23/D23)</f>
        <v>1</v>
      </c>
      <c r="I23" s="36"/>
      <c r="J23" s="35" t="s">
        <v>43</v>
      </c>
      <c r="K23" s="57"/>
      <c r="L23" s="36"/>
      <c r="M23" s="29" t="s">
        <v>8</v>
      </c>
      <c r="N23" s="30"/>
      <c r="O23" s="31"/>
    </row>
    <row r="24" spans="1:15" ht="24" customHeight="1" x14ac:dyDescent="0.35">
      <c r="A24" s="52"/>
      <c r="B24" s="7" t="s">
        <v>20</v>
      </c>
      <c r="C24" s="56"/>
      <c r="D24" s="41"/>
      <c r="E24" s="42"/>
      <c r="F24" s="41"/>
      <c r="G24" s="42"/>
      <c r="H24" s="37"/>
      <c r="I24" s="38"/>
      <c r="J24" s="37"/>
      <c r="K24" s="58"/>
      <c r="L24" s="38"/>
      <c r="M24" s="32"/>
      <c r="N24" s="33"/>
      <c r="O24" s="34"/>
    </row>
    <row r="25" spans="1:15" ht="20.25" customHeight="1" x14ac:dyDescent="0.35">
      <c r="A25" s="51">
        <v>9</v>
      </c>
      <c r="B25" s="72" t="s">
        <v>21</v>
      </c>
      <c r="C25" s="55" t="s">
        <v>41</v>
      </c>
      <c r="D25" s="39">
        <v>43100</v>
      </c>
      <c r="E25" s="40"/>
      <c r="F25" s="39">
        <v>43100</v>
      </c>
      <c r="G25" s="40"/>
      <c r="H25" s="35">
        <f t="shared" ref="H25" si="6">(F25/D25)</f>
        <v>1</v>
      </c>
      <c r="I25" s="36"/>
      <c r="J25" s="35" t="s">
        <v>43</v>
      </c>
      <c r="K25" s="57"/>
      <c r="L25" s="36"/>
      <c r="M25" s="29" t="s">
        <v>8</v>
      </c>
      <c r="N25" s="30"/>
      <c r="O25" s="31"/>
    </row>
    <row r="26" spans="1:15" ht="20.25" customHeight="1" x14ac:dyDescent="0.35">
      <c r="A26" s="52"/>
      <c r="B26" s="73"/>
      <c r="C26" s="56"/>
      <c r="D26" s="41"/>
      <c r="E26" s="42"/>
      <c r="F26" s="41"/>
      <c r="G26" s="42"/>
      <c r="H26" s="37"/>
      <c r="I26" s="38"/>
      <c r="J26" s="37"/>
      <c r="K26" s="58"/>
      <c r="L26" s="38"/>
      <c r="M26" s="32"/>
      <c r="N26" s="33"/>
      <c r="O26" s="34"/>
    </row>
    <row r="27" spans="1:15" ht="20.25" customHeight="1" x14ac:dyDescent="0.35">
      <c r="A27" s="51">
        <v>10</v>
      </c>
      <c r="B27" s="68" t="s">
        <v>22</v>
      </c>
      <c r="C27" s="49" t="s">
        <v>41</v>
      </c>
      <c r="D27" s="39">
        <v>33100</v>
      </c>
      <c r="E27" s="40"/>
      <c r="F27" s="39">
        <v>33100</v>
      </c>
      <c r="G27" s="40"/>
      <c r="H27" s="35">
        <f t="shared" ref="H27" si="7">(F27/D27)</f>
        <v>1</v>
      </c>
      <c r="I27" s="36"/>
      <c r="J27" s="35" t="s">
        <v>43</v>
      </c>
      <c r="K27" s="57"/>
      <c r="L27" s="36"/>
      <c r="M27" s="29" t="s">
        <v>8</v>
      </c>
      <c r="N27" s="30"/>
      <c r="O27" s="31"/>
    </row>
    <row r="28" spans="1:15" ht="20.25" customHeight="1" x14ac:dyDescent="0.35">
      <c r="A28" s="52"/>
      <c r="B28" s="69"/>
      <c r="C28" s="50"/>
      <c r="D28" s="41"/>
      <c r="E28" s="42"/>
      <c r="F28" s="41"/>
      <c r="G28" s="42"/>
      <c r="H28" s="37"/>
      <c r="I28" s="38"/>
      <c r="J28" s="37"/>
      <c r="K28" s="58"/>
      <c r="L28" s="38"/>
      <c r="M28" s="32"/>
      <c r="N28" s="33"/>
      <c r="O28" s="34"/>
    </row>
    <row r="29" spans="1:15" ht="23.25" customHeight="1" x14ac:dyDescent="0.35">
      <c r="A29" s="51">
        <v>11</v>
      </c>
      <c r="B29" s="6" t="s">
        <v>13</v>
      </c>
      <c r="C29" s="55" t="s">
        <v>41</v>
      </c>
      <c r="D29" s="39">
        <v>29400</v>
      </c>
      <c r="E29" s="40"/>
      <c r="F29" s="39">
        <v>29400</v>
      </c>
      <c r="G29" s="40"/>
      <c r="H29" s="35">
        <f t="shared" ref="H29" si="8">(F29/D29)</f>
        <v>1</v>
      </c>
      <c r="I29" s="36"/>
      <c r="J29" s="61" t="s">
        <v>45</v>
      </c>
      <c r="K29" s="62"/>
      <c r="L29" s="63"/>
      <c r="M29" s="29" t="s">
        <v>8</v>
      </c>
      <c r="N29" s="30"/>
      <c r="O29" s="31"/>
    </row>
    <row r="30" spans="1:15" ht="23.25" customHeight="1" x14ac:dyDescent="0.35">
      <c r="A30" s="52"/>
      <c r="B30" s="7" t="s">
        <v>23</v>
      </c>
      <c r="C30" s="56"/>
      <c r="D30" s="41"/>
      <c r="E30" s="42"/>
      <c r="F30" s="41"/>
      <c r="G30" s="42"/>
      <c r="H30" s="37"/>
      <c r="I30" s="38"/>
      <c r="J30" s="64"/>
      <c r="K30" s="65"/>
      <c r="L30" s="66"/>
      <c r="M30" s="32"/>
      <c r="N30" s="33"/>
      <c r="O30" s="34"/>
    </row>
    <row r="31" spans="1:15" ht="22.5" customHeight="1" x14ac:dyDescent="0.35">
      <c r="A31" s="51">
        <v>12</v>
      </c>
      <c r="B31" s="8" t="s">
        <v>24</v>
      </c>
      <c r="C31" s="55" t="s">
        <v>41</v>
      </c>
      <c r="D31" s="39">
        <v>12600</v>
      </c>
      <c r="E31" s="40"/>
      <c r="F31" s="39">
        <v>12600</v>
      </c>
      <c r="G31" s="40"/>
      <c r="H31" s="35">
        <f t="shared" ref="H31" si="9">(F31/D31)</f>
        <v>1</v>
      </c>
      <c r="I31" s="36"/>
      <c r="J31" s="61" t="s">
        <v>45</v>
      </c>
      <c r="K31" s="62"/>
      <c r="L31" s="63"/>
      <c r="M31" s="29" t="s">
        <v>8</v>
      </c>
      <c r="N31" s="30"/>
      <c r="O31" s="31"/>
    </row>
    <row r="32" spans="1:15" ht="22.5" customHeight="1" x14ac:dyDescent="0.35">
      <c r="A32" s="52"/>
      <c r="B32" s="9" t="s">
        <v>25</v>
      </c>
      <c r="C32" s="56"/>
      <c r="D32" s="41"/>
      <c r="E32" s="42"/>
      <c r="F32" s="41"/>
      <c r="G32" s="42"/>
      <c r="H32" s="37"/>
      <c r="I32" s="38"/>
      <c r="J32" s="64"/>
      <c r="K32" s="65"/>
      <c r="L32" s="66"/>
      <c r="M32" s="32"/>
      <c r="N32" s="33"/>
      <c r="O32" s="34"/>
    </row>
    <row r="33" spans="1:15" ht="23.25" customHeight="1" x14ac:dyDescent="0.35">
      <c r="A33" s="51">
        <v>13</v>
      </c>
      <c r="B33" s="6" t="s">
        <v>13</v>
      </c>
      <c r="C33" s="49" t="s">
        <v>41</v>
      </c>
      <c r="D33" s="39">
        <v>60000</v>
      </c>
      <c r="E33" s="40"/>
      <c r="F33" s="39">
        <v>60000</v>
      </c>
      <c r="G33" s="40"/>
      <c r="H33" s="35">
        <f t="shared" ref="H33" si="10">(F33/D33)</f>
        <v>1</v>
      </c>
      <c r="I33" s="36"/>
      <c r="J33" s="35" t="s">
        <v>43</v>
      </c>
      <c r="K33" s="57"/>
      <c r="L33" s="36"/>
      <c r="M33" s="29" t="s">
        <v>8</v>
      </c>
      <c r="N33" s="30"/>
      <c r="O33" s="31"/>
    </row>
    <row r="34" spans="1:15" ht="23.25" customHeight="1" x14ac:dyDescent="0.35">
      <c r="A34" s="52"/>
      <c r="B34" s="7" t="s">
        <v>26</v>
      </c>
      <c r="C34" s="50"/>
      <c r="D34" s="41"/>
      <c r="E34" s="42"/>
      <c r="F34" s="41"/>
      <c r="G34" s="42"/>
      <c r="H34" s="37"/>
      <c r="I34" s="38"/>
      <c r="J34" s="37"/>
      <c r="K34" s="58"/>
      <c r="L34" s="38"/>
      <c r="M34" s="32"/>
      <c r="N34" s="33"/>
      <c r="O34" s="34"/>
    </row>
    <row r="35" spans="1:15" ht="20.25" customHeight="1" x14ac:dyDescent="0.35">
      <c r="A35" s="51">
        <v>14</v>
      </c>
      <c r="B35" s="51" t="s">
        <v>27</v>
      </c>
      <c r="C35" s="55" t="s">
        <v>41</v>
      </c>
      <c r="D35" s="39">
        <v>77500</v>
      </c>
      <c r="E35" s="40"/>
      <c r="F35" s="39">
        <v>77500</v>
      </c>
      <c r="G35" s="40"/>
      <c r="H35" s="35">
        <f t="shared" ref="H35" si="11">(F35/D35)</f>
        <v>1</v>
      </c>
      <c r="I35" s="36"/>
      <c r="J35" s="35" t="s">
        <v>44</v>
      </c>
      <c r="K35" s="57"/>
      <c r="L35" s="36"/>
      <c r="M35" s="29" t="s">
        <v>8</v>
      </c>
      <c r="N35" s="30"/>
      <c r="O35" s="31"/>
    </row>
    <row r="36" spans="1:15" ht="20.25" customHeight="1" x14ac:dyDescent="0.35">
      <c r="A36" s="52"/>
      <c r="B36" s="52"/>
      <c r="C36" s="56"/>
      <c r="D36" s="41"/>
      <c r="E36" s="42"/>
      <c r="F36" s="41"/>
      <c r="G36" s="42"/>
      <c r="H36" s="37"/>
      <c r="I36" s="38"/>
      <c r="J36" s="37"/>
      <c r="K36" s="58"/>
      <c r="L36" s="38"/>
      <c r="M36" s="32"/>
      <c r="N36" s="33"/>
      <c r="O36" s="34"/>
    </row>
    <row r="37" spans="1:15" ht="20.25" customHeight="1" x14ac:dyDescent="0.35">
      <c r="A37" s="10"/>
      <c r="B37" s="11"/>
      <c r="C37" s="12"/>
      <c r="D37" s="23"/>
      <c r="E37" s="24"/>
      <c r="F37" s="23"/>
      <c r="G37" s="24"/>
      <c r="H37" s="19"/>
      <c r="I37" s="21"/>
      <c r="J37" s="19"/>
      <c r="K37" s="20"/>
      <c r="L37" s="21"/>
      <c r="M37" s="25"/>
      <c r="N37" s="26"/>
      <c r="O37" s="27"/>
    </row>
    <row r="38" spans="1:15" ht="20.25" customHeight="1" x14ac:dyDescent="0.35">
      <c r="A38" s="2"/>
      <c r="B38" s="46" t="s">
        <v>9</v>
      </c>
      <c r="C38" s="46"/>
      <c r="D38" s="67">
        <f>SUM(D22:E36)</f>
        <v>1865000</v>
      </c>
      <c r="E38" s="46"/>
      <c r="F38" s="67">
        <f>SUM(F22:G36)</f>
        <v>1680130</v>
      </c>
      <c r="G38" s="46"/>
      <c r="H38" s="16"/>
      <c r="I38" s="16"/>
      <c r="J38" s="17"/>
      <c r="K38" s="22"/>
      <c r="L38" s="18"/>
      <c r="M38" s="16"/>
      <c r="N38" s="16"/>
      <c r="O38" s="16"/>
    </row>
    <row r="39" spans="1:15" ht="20.25" customHeight="1" x14ac:dyDescent="0.35">
      <c r="A39" s="2"/>
      <c r="B39" s="46" t="s">
        <v>46</v>
      </c>
      <c r="C39" s="46"/>
      <c r="D39" s="45">
        <f>D38</f>
        <v>1865000</v>
      </c>
      <c r="E39" s="16"/>
      <c r="F39" s="45">
        <f>F38</f>
        <v>1680130</v>
      </c>
      <c r="G39" s="16"/>
      <c r="H39" s="16"/>
      <c r="I39" s="16"/>
      <c r="J39" s="17"/>
      <c r="K39" s="22"/>
      <c r="L39" s="18"/>
      <c r="M39" s="16"/>
      <c r="N39" s="16"/>
      <c r="O39" s="16"/>
    </row>
    <row r="40" spans="1:15" ht="24" customHeight="1" x14ac:dyDescent="0.35">
      <c r="A40" s="51">
        <v>15</v>
      </c>
      <c r="B40" s="6" t="s">
        <v>28</v>
      </c>
      <c r="C40" s="49" t="s">
        <v>41</v>
      </c>
      <c r="D40" s="39">
        <v>8000</v>
      </c>
      <c r="E40" s="40"/>
      <c r="F40" s="39">
        <v>8000</v>
      </c>
      <c r="G40" s="40"/>
      <c r="H40" s="35">
        <f t="shared" ref="H40" si="12">(F40/D40)</f>
        <v>1</v>
      </c>
      <c r="I40" s="36"/>
      <c r="J40" s="35" t="s">
        <v>43</v>
      </c>
      <c r="K40" s="57"/>
      <c r="L40" s="36"/>
      <c r="M40" s="29" t="s">
        <v>8</v>
      </c>
      <c r="N40" s="30"/>
      <c r="O40" s="31"/>
    </row>
    <row r="41" spans="1:15" ht="24" customHeight="1" x14ac:dyDescent="0.35">
      <c r="A41" s="52"/>
      <c r="B41" s="7" t="s">
        <v>29</v>
      </c>
      <c r="C41" s="50"/>
      <c r="D41" s="41"/>
      <c r="E41" s="42"/>
      <c r="F41" s="41"/>
      <c r="G41" s="42"/>
      <c r="H41" s="37"/>
      <c r="I41" s="38"/>
      <c r="J41" s="37"/>
      <c r="K41" s="58"/>
      <c r="L41" s="38"/>
      <c r="M41" s="32"/>
      <c r="N41" s="33"/>
      <c r="O41" s="34"/>
    </row>
    <row r="42" spans="1:15" ht="23.25" customHeight="1" x14ac:dyDescent="0.35">
      <c r="A42" s="51">
        <v>16</v>
      </c>
      <c r="B42" s="13" t="s">
        <v>28</v>
      </c>
      <c r="C42" s="49" t="s">
        <v>42</v>
      </c>
      <c r="D42" s="28">
        <v>27200</v>
      </c>
      <c r="E42" s="28"/>
      <c r="F42" s="28">
        <v>9000</v>
      </c>
      <c r="G42" s="28"/>
      <c r="H42" s="35">
        <f>(F42/D42)</f>
        <v>0.33088235294117646</v>
      </c>
      <c r="I42" s="36"/>
      <c r="J42" s="35" t="s">
        <v>43</v>
      </c>
      <c r="K42" s="57"/>
      <c r="L42" s="36"/>
      <c r="M42" s="16" t="s">
        <v>8</v>
      </c>
      <c r="N42" s="16"/>
      <c r="O42" s="16"/>
    </row>
    <row r="43" spans="1:15" ht="23.25" customHeight="1" x14ac:dyDescent="0.35">
      <c r="A43" s="52"/>
      <c r="B43" s="14" t="s">
        <v>30</v>
      </c>
      <c r="C43" s="50"/>
      <c r="D43" s="28"/>
      <c r="E43" s="28"/>
      <c r="F43" s="28"/>
      <c r="G43" s="28"/>
      <c r="H43" s="37"/>
      <c r="I43" s="38"/>
      <c r="J43" s="37"/>
      <c r="K43" s="58"/>
      <c r="L43" s="38"/>
      <c r="M43" s="16"/>
      <c r="N43" s="16"/>
      <c r="O43" s="16"/>
    </row>
    <row r="44" spans="1:15" ht="23.25" customHeight="1" x14ac:dyDescent="0.35">
      <c r="A44" s="51">
        <v>17</v>
      </c>
      <c r="B44" s="6" t="s">
        <v>28</v>
      </c>
      <c r="C44" s="55" t="s">
        <v>41</v>
      </c>
      <c r="D44" s="28">
        <v>8000</v>
      </c>
      <c r="E44" s="28"/>
      <c r="F44" s="28">
        <v>8000</v>
      </c>
      <c r="G44" s="28"/>
      <c r="H44" s="35">
        <f t="shared" ref="H44" si="13">(F44/D44)</f>
        <v>1</v>
      </c>
      <c r="I44" s="36"/>
      <c r="J44" s="35" t="s">
        <v>43</v>
      </c>
      <c r="K44" s="57"/>
      <c r="L44" s="36"/>
      <c r="M44" s="16" t="s">
        <v>8</v>
      </c>
      <c r="N44" s="16"/>
      <c r="O44" s="16"/>
    </row>
    <row r="45" spans="1:15" ht="23.25" customHeight="1" x14ac:dyDescent="0.35">
      <c r="A45" s="52"/>
      <c r="B45" s="7" t="s">
        <v>31</v>
      </c>
      <c r="C45" s="56"/>
      <c r="D45" s="28"/>
      <c r="E45" s="28"/>
      <c r="F45" s="28"/>
      <c r="G45" s="28"/>
      <c r="H45" s="37"/>
      <c r="I45" s="38"/>
      <c r="J45" s="37"/>
      <c r="K45" s="58"/>
      <c r="L45" s="38"/>
      <c r="M45" s="16"/>
      <c r="N45" s="16"/>
      <c r="O45" s="16"/>
    </row>
    <row r="46" spans="1:15" ht="23.25" customHeight="1" x14ac:dyDescent="0.35">
      <c r="A46" s="51">
        <v>18</v>
      </c>
      <c r="B46" s="6" t="s">
        <v>28</v>
      </c>
      <c r="C46" s="49" t="s">
        <v>42</v>
      </c>
      <c r="D46" s="28">
        <v>8500</v>
      </c>
      <c r="E46" s="28"/>
      <c r="F46" s="28">
        <v>3000</v>
      </c>
      <c r="G46" s="28"/>
      <c r="H46" s="35">
        <f t="shared" ref="H46" si="14">(F46/D46)</f>
        <v>0.35294117647058826</v>
      </c>
      <c r="I46" s="36"/>
      <c r="J46" s="35" t="s">
        <v>43</v>
      </c>
      <c r="K46" s="57"/>
      <c r="L46" s="36"/>
      <c r="M46" s="16" t="s">
        <v>8</v>
      </c>
      <c r="N46" s="16"/>
      <c r="O46" s="16"/>
    </row>
    <row r="47" spans="1:15" ht="23.25" customHeight="1" x14ac:dyDescent="0.35">
      <c r="A47" s="52"/>
      <c r="B47" s="7" t="s">
        <v>32</v>
      </c>
      <c r="C47" s="50"/>
      <c r="D47" s="28"/>
      <c r="E47" s="28"/>
      <c r="F47" s="28"/>
      <c r="G47" s="28"/>
      <c r="H47" s="37"/>
      <c r="I47" s="38"/>
      <c r="J47" s="37"/>
      <c r="K47" s="58"/>
      <c r="L47" s="38"/>
      <c r="M47" s="16"/>
      <c r="N47" s="16"/>
      <c r="O47" s="16"/>
    </row>
    <row r="48" spans="1:15" ht="23.25" customHeight="1" x14ac:dyDescent="0.35">
      <c r="A48" s="51">
        <v>19</v>
      </c>
      <c r="B48" s="6" t="s">
        <v>33</v>
      </c>
      <c r="C48" s="55" t="s">
        <v>41</v>
      </c>
      <c r="D48" s="28">
        <v>3000</v>
      </c>
      <c r="E48" s="28"/>
      <c r="F48" s="28">
        <v>3000</v>
      </c>
      <c r="G48" s="28"/>
      <c r="H48" s="35">
        <f t="shared" ref="H48" si="15">(F48/D48)</f>
        <v>1</v>
      </c>
      <c r="I48" s="36"/>
      <c r="J48" s="35" t="s">
        <v>43</v>
      </c>
      <c r="K48" s="57"/>
      <c r="L48" s="36"/>
      <c r="M48" s="16" t="s">
        <v>8</v>
      </c>
      <c r="N48" s="16"/>
      <c r="O48" s="16"/>
    </row>
    <row r="49" spans="1:15" ht="23.25" customHeight="1" x14ac:dyDescent="0.35">
      <c r="A49" s="52"/>
      <c r="B49" s="7" t="s">
        <v>34</v>
      </c>
      <c r="C49" s="56"/>
      <c r="D49" s="28"/>
      <c r="E49" s="28"/>
      <c r="F49" s="28"/>
      <c r="G49" s="28"/>
      <c r="H49" s="37"/>
      <c r="I49" s="38"/>
      <c r="J49" s="37"/>
      <c r="K49" s="58"/>
      <c r="L49" s="38"/>
      <c r="M49" s="16"/>
      <c r="N49" s="16"/>
      <c r="O49" s="16"/>
    </row>
    <row r="50" spans="1:15" ht="23.25" customHeight="1" x14ac:dyDescent="0.35">
      <c r="A50" s="51">
        <v>20</v>
      </c>
      <c r="B50" s="6" t="s">
        <v>33</v>
      </c>
      <c r="C50" s="55" t="s">
        <v>41</v>
      </c>
      <c r="D50" s="28">
        <v>6000</v>
      </c>
      <c r="E50" s="28"/>
      <c r="F50" s="28">
        <v>6000</v>
      </c>
      <c r="G50" s="28"/>
      <c r="H50" s="35">
        <f t="shared" ref="H50" si="16">(F50/D50)</f>
        <v>1</v>
      </c>
      <c r="I50" s="36"/>
      <c r="J50" s="35" t="s">
        <v>43</v>
      </c>
      <c r="K50" s="57"/>
      <c r="L50" s="36"/>
      <c r="M50" s="16" t="s">
        <v>8</v>
      </c>
      <c r="N50" s="16"/>
      <c r="O50" s="16"/>
    </row>
    <row r="51" spans="1:15" ht="23.25" customHeight="1" x14ac:dyDescent="0.35">
      <c r="A51" s="52"/>
      <c r="B51" s="7" t="s">
        <v>35</v>
      </c>
      <c r="C51" s="56"/>
      <c r="D51" s="28"/>
      <c r="E51" s="28"/>
      <c r="F51" s="28"/>
      <c r="G51" s="28"/>
      <c r="H51" s="37"/>
      <c r="I51" s="38"/>
      <c r="J51" s="37"/>
      <c r="K51" s="58"/>
      <c r="L51" s="38"/>
      <c r="M51" s="16"/>
      <c r="N51" s="16"/>
      <c r="O51" s="16"/>
    </row>
    <row r="52" spans="1:15" ht="23.25" customHeight="1" x14ac:dyDescent="0.35">
      <c r="A52" s="51">
        <v>21</v>
      </c>
      <c r="B52" s="6" t="s">
        <v>36</v>
      </c>
      <c r="C52" s="55" t="s">
        <v>41</v>
      </c>
      <c r="D52" s="28">
        <v>44125</v>
      </c>
      <c r="E52" s="28"/>
      <c r="F52" s="28">
        <v>44125</v>
      </c>
      <c r="G52" s="28"/>
      <c r="H52" s="35">
        <f t="shared" ref="H52" si="17">(F52/D52)</f>
        <v>1</v>
      </c>
      <c r="I52" s="36"/>
      <c r="J52" s="35" t="s">
        <v>43</v>
      </c>
      <c r="K52" s="57"/>
      <c r="L52" s="36"/>
      <c r="M52" s="16" t="s">
        <v>8</v>
      </c>
      <c r="N52" s="16"/>
      <c r="O52" s="16"/>
    </row>
    <row r="53" spans="1:15" ht="23.25" customHeight="1" x14ac:dyDescent="0.35">
      <c r="A53" s="52"/>
      <c r="B53" s="7" t="s">
        <v>37</v>
      </c>
      <c r="C53" s="56"/>
      <c r="D53" s="28"/>
      <c r="E53" s="28"/>
      <c r="F53" s="28"/>
      <c r="G53" s="28"/>
      <c r="H53" s="37"/>
      <c r="I53" s="38"/>
      <c r="J53" s="37"/>
      <c r="K53" s="58"/>
      <c r="L53" s="38"/>
      <c r="M53" s="16"/>
      <c r="N53" s="16"/>
      <c r="O53" s="16"/>
    </row>
    <row r="54" spans="1:15" ht="23.25" customHeight="1" x14ac:dyDescent="0.35">
      <c r="A54" s="2"/>
      <c r="B54" s="47" t="s">
        <v>9</v>
      </c>
      <c r="C54" s="48"/>
      <c r="D54" s="59">
        <f>SUM(D39:E53)</f>
        <v>1969825</v>
      </c>
      <c r="E54" s="60"/>
      <c r="F54" s="59">
        <f>SUM(F39:G53)</f>
        <v>1761255</v>
      </c>
      <c r="G54" s="60"/>
      <c r="H54" s="16"/>
      <c r="I54" s="16"/>
      <c r="J54" s="16"/>
      <c r="K54" s="16"/>
      <c r="L54" s="16"/>
      <c r="M54" s="16"/>
      <c r="N54" s="16"/>
      <c r="O54" s="16"/>
    </row>
    <row r="55" spans="1:15" ht="23.25" customHeight="1" x14ac:dyDescent="0.35">
      <c r="A55" s="2"/>
      <c r="B55" s="46" t="s">
        <v>46</v>
      </c>
      <c r="C55" s="46"/>
      <c r="D55" s="45">
        <f>D54</f>
        <v>1969825</v>
      </c>
      <c r="E55" s="16"/>
      <c r="F55" s="45">
        <f>F54</f>
        <v>1761255</v>
      </c>
      <c r="G55" s="16"/>
      <c r="H55" s="16"/>
      <c r="I55" s="16"/>
      <c r="J55" s="17"/>
      <c r="K55" s="22"/>
      <c r="L55" s="18"/>
      <c r="M55" s="16"/>
      <c r="N55" s="16"/>
      <c r="O55" s="16"/>
    </row>
    <row r="56" spans="1:15" ht="20.25" customHeight="1" x14ac:dyDescent="0.35">
      <c r="A56" s="51">
        <v>22</v>
      </c>
      <c r="B56" s="53" t="s">
        <v>38</v>
      </c>
      <c r="C56" s="55" t="s">
        <v>41</v>
      </c>
      <c r="D56" s="28">
        <v>7950</v>
      </c>
      <c r="E56" s="28"/>
      <c r="F56" s="28">
        <v>7950</v>
      </c>
      <c r="G56" s="28"/>
      <c r="H56" s="35">
        <f t="shared" ref="H56" si="18">(F56/D56)</f>
        <v>1</v>
      </c>
      <c r="I56" s="36"/>
      <c r="J56" s="35" t="s">
        <v>43</v>
      </c>
      <c r="K56" s="57"/>
      <c r="L56" s="36"/>
      <c r="M56" s="16" t="s">
        <v>8</v>
      </c>
      <c r="N56" s="16"/>
      <c r="O56" s="16"/>
    </row>
    <row r="57" spans="1:15" ht="20.25" customHeight="1" x14ac:dyDescent="0.35">
      <c r="A57" s="52"/>
      <c r="B57" s="54"/>
      <c r="C57" s="56"/>
      <c r="D57" s="28"/>
      <c r="E57" s="28"/>
      <c r="F57" s="28"/>
      <c r="G57" s="28"/>
      <c r="H57" s="37"/>
      <c r="I57" s="38"/>
      <c r="J57" s="37"/>
      <c r="K57" s="58"/>
      <c r="L57" s="38"/>
      <c r="M57" s="16"/>
      <c r="N57" s="16"/>
      <c r="O57" s="16"/>
    </row>
    <row r="58" spans="1:15" ht="20.25" customHeight="1" x14ac:dyDescent="0.35">
      <c r="A58" s="51">
        <v>23</v>
      </c>
      <c r="B58" s="53" t="s">
        <v>39</v>
      </c>
      <c r="C58" s="55" t="s">
        <v>41</v>
      </c>
      <c r="D58" s="28">
        <v>3900</v>
      </c>
      <c r="E58" s="28"/>
      <c r="F58" s="28">
        <v>3900</v>
      </c>
      <c r="G58" s="28"/>
      <c r="H58" s="35">
        <f t="shared" ref="H58" si="19">(F58/D58)</f>
        <v>1</v>
      </c>
      <c r="I58" s="36"/>
      <c r="J58" s="35" t="s">
        <v>43</v>
      </c>
      <c r="K58" s="57"/>
      <c r="L58" s="36"/>
      <c r="M58" s="16" t="s">
        <v>8</v>
      </c>
      <c r="N58" s="16"/>
      <c r="O58" s="16"/>
    </row>
    <row r="59" spans="1:15" ht="20.25" customHeight="1" x14ac:dyDescent="0.35">
      <c r="A59" s="52"/>
      <c r="B59" s="54"/>
      <c r="C59" s="56"/>
      <c r="D59" s="28"/>
      <c r="E59" s="28"/>
      <c r="F59" s="28"/>
      <c r="G59" s="28"/>
      <c r="H59" s="37"/>
      <c r="I59" s="38"/>
      <c r="J59" s="37"/>
      <c r="K59" s="58"/>
      <c r="L59" s="38"/>
      <c r="M59" s="16"/>
      <c r="N59" s="16"/>
      <c r="O59" s="16"/>
    </row>
    <row r="60" spans="1:15" ht="20.25" customHeight="1" x14ac:dyDescent="0.35">
      <c r="A60" s="51">
        <v>24</v>
      </c>
      <c r="B60" s="53" t="s">
        <v>40</v>
      </c>
      <c r="C60" s="55" t="s">
        <v>41</v>
      </c>
      <c r="D60" s="28">
        <v>3340</v>
      </c>
      <c r="E60" s="28"/>
      <c r="F60" s="28">
        <v>3340</v>
      </c>
      <c r="G60" s="28"/>
      <c r="H60" s="35">
        <f t="shared" ref="H60" si="20">(F60/D60)</f>
        <v>1</v>
      </c>
      <c r="I60" s="36"/>
      <c r="J60" s="35" t="s">
        <v>43</v>
      </c>
      <c r="K60" s="57"/>
      <c r="L60" s="36"/>
      <c r="M60" s="16" t="s">
        <v>8</v>
      </c>
      <c r="N60" s="16"/>
      <c r="O60" s="16"/>
    </row>
    <row r="61" spans="1:15" ht="20.25" customHeight="1" x14ac:dyDescent="0.35">
      <c r="A61" s="52"/>
      <c r="B61" s="54"/>
      <c r="C61" s="56"/>
      <c r="D61" s="28"/>
      <c r="E61" s="28"/>
      <c r="F61" s="28"/>
      <c r="G61" s="28"/>
      <c r="H61" s="37"/>
      <c r="I61" s="38"/>
      <c r="J61" s="37"/>
      <c r="K61" s="58"/>
      <c r="L61" s="38"/>
      <c r="M61" s="16"/>
      <c r="N61" s="16"/>
      <c r="O61" s="16"/>
    </row>
    <row r="62" spans="1:15" ht="20.25" customHeight="1" x14ac:dyDescent="0.35">
      <c r="A62" s="51">
        <v>25</v>
      </c>
      <c r="B62" s="53" t="s">
        <v>49</v>
      </c>
      <c r="C62" s="55" t="s">
        <v>41</v>
      </c>
      <c r="D62" s="28">
        <v>7000</v>
      </c>
      <c r="E62" s="28"/>
      <c r="F62" s="28">
        <v>5000</v>
      </c>
      <c r="G62" s="28"/>
      <c r="H62" s="35">
        <f t="shared" ref="H62" si="21">(F62/D62)</f>
        <v>0.7142857142857143</v>
      </c>
      <c r="I62" s="36"/>
      <c r="J62" s="35" t="s">
        <v>43</v>
      </c>
      <c r="K62" s="57"/>
      <c r="L62" s="36"/>
      <c r="M62" s="88"/>
      <c r="N62" s="89"/>
      <c r="O62" s="90"/>
    </row>
    <row r="63" spans="1:15" ht="20.25" customHeight="1" x14ac:dyDescent="0.35">
      <c r="A63" s="52"/>
      <c r="B63" s="54"/>
      <c r="C63" s="56"/>
      <c r="D63" s="28"/>
      <c r="E63" s="28"/>
      <c r="F63" s="28"/>
      <c r="G63" s="28"/>
      <c r="H63" s="37"/>
      <c r="I63" s="38"/>
      <c r="J63" s="37"/>
      <c r="K63" s="58"/>
      <c r="L63" s="38"/>
      <c r="M63" s="91"/>
      <c r="N63" s="92"/>
      <c r="O63" s="93"/>
    </row>
    <row r="64" spans="1:15" x14ac:dyDescent="0.35">
      <c r="A64" s="2"/>
      <c r="B64" s="47" t="s">
        <v>9</v>
      </c>
      <c r="C64" s="48"/>
      <c r="D64" s="59">
        <f>SUM(D55:E61)</f>
        <v>1985015</v>
      </c>
      <c r="E64" s="60"/>
      <c r="F64" s="59">
        <f>SUM(F55:G61)</f>
        <v>1776445</v>
      </c>
      <c r="G64" s="60"/>
      <c r="H64" s="16"/>
      <c r="I64" s="16"/>
      <c r="J64" s="16"/>
      <c r="K64" s="16"/>
      <c r="L64" s="16"/>
      <c r="M64" s="16"/>
      <c r="N64" s="16"/>
      <c r="O64" s="16"/>
    </row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</sheetData>
  <mergeCells count="245">
    <mergeCell ref="A62:A63"/>
    <mergeCell ref="B62:B63"/>
    <mergeCell ref="C62:C63"/>
    <mergeCell ref="D62:E63"/>
    <mergeCell ref="F62:G63"/>
    <mergeCell ref="H62:I63"/>
    <mergeCell ref="J62:L63"/>
    <mergeCell ref="M62:O63"/>
    <mergeCell ref="M6:O7"/>
    <mergeCell ref="M8:O9"/>
    <mergeCell ref="M10:O11"/>
    <mergeCell ref="M12:O13"/>
    <mergeCell ref="M14:O15"/>
    <mergeCell ref="M16:O17"/>
    <mergeCell ref="M18:O19"/>
    <mergeCell ref="J23:L24"/>
    <mergeCell ref="J25:L26"/>
    <mergeCell ref="M21:O21"/>
    <mergeCell ref="M23:O24"/>
    <mergeCell ref="M25:O26"/>
    <mergeCell ref="J12:L13"/>
    <mergeCell ref="J14:L15"/>
    <mergeCell ref="J16:L17"/>
    <mergeCell ref="J18:L19"/>
    <mergeCell ref="J21:L21"/>
    <mergeCell ref="J8:L9"/>
    <mergeCell ref="J10:L11"/>
    <mergeCell ref="H8:I9"/>
    <mergeCell ref="D16:E17"/>
    <mergeCell ref="D18:E19"/>
    <mergeCell ref="F8:G9"/>
    <mergeCell ref="F10:G11"/>
    <mergeCell ref="F12:G13"/>
    <mergeCell ref="F14:G15"/>
    <mergeCell ref="F16:G17"/>
    <mergeCell ref="F18:G19"/>
    <mergeCell ref="H10:I11"/>
    <mergeCell ref="H12:I13"/>
    <mergeCell ref="H14:I15"/>
    <mergeCell ref="D8:E9"/>
    <mergeCell ref="D20:E20"/>
    <mergeCell ref="A1:O1"/>
    <mergeCell ref="A2:O2"/>
    <mergeCell ref="A3:O3"/>
    <mergeCell ref="A4:A5"/>
    <mergeCell ref="D4:E5"/>
    <mergeCell ref="F4:G5"/>
    <mergeCell ref="C4:C5"/>
    <mergeCell ref="B4:B5"/>
    <mergeCell ref="H4:I5"/>
    <mergeCell ref="M4:O5"/>
    <mergeCell ref="C6:C7"/>
    <mergeCell ref="J4:L5"/>
    <mergeCell ref="A6:A7"/>
    <mergeCell ref="D6:E7"/>
    <mergeCell ref="F6:G7"/>
    <mergeCell ref="H6:I7"/>
    <mergeCell ref="A16:A17"/>
    <mergeCell ref="A18:A19"/>
    <mergeCell ref="A23:A24"/>
    <mergeCell ref="H16:I17"/>
    <mergeCell ref="H18:I19"/>
    <mergeCell ref="D23:E24"/>
    <mergeCell ref="J6:L7"/>
    <mergeCell ref="D21:E21"/>
    <mergeCell ref="F21:G21"/>
    <mergeCell ref="H21:I21"/>
    <mergeCell ref="H23:I24"/>
    <mergeCell ref="A8:A9"/>
    <mergeCell ref="A10:A11"/>
    <mergeCell ref="A12:A13"/>
    <mergeCell ref="A14:A15"/>
    <mergeCell ref="D10:E11"/>
    <mergeCell ref="D12:E13"/>
    <mergeCell ref="D14:E15"/>
    <mergeCell ref="C8:C9"/>
    <mergeCell ref="C10:C11"/>
    <mergeCell ref="C12:C13"/>
    <mergeCell ref="C14:C15"/>
    <mergeCell ref="C16:C17"/>
    <mergeCell ref="C18:C19"/>
    <mergeCell ref="C23:C24"/>
    <mergeCell ref="C25:C26"/>
    <mergeCell ref="B21:C21"/>
    <mergeCell ref="B25:B26"/>
    <mergeCell ref="B22:C22"/>
    <mergeCell ref="A25:A26"/>
    <mergeCell ref="A27:A28"/>
    <mergeCell ref="D25:E26"/>
    <mergeCell ref="D31:E32"/>
    <mergeCell ref="D33:E34"/>
    <mergeCell ref="F31:G32"/>
    <mergeCell ref="F33:G34"/>
    <mergeCell ref="H31:I32"/>
    <mergeCell ref="H33:I34"/>
    <mergeCell ref="D29:E30"/>
    <mergeCell ref="F25:G26"/>
    <mergeCell ref="F27:G28"/>
    <mergeCell ref="F29:G30"/>
    <mergeCell ref="C27:C28"/>
    <mergeCell ref="B27:B28"/>
    <mergeCell ref="C29:C30"/>
    <mergeCell ref="A40:A41"/>
    <mergeCell ref="C40:C41"/>
    <mergeCell ref="D40:E41"/>
    <mergeCell ref="F40:G41"/>
    <mergeCell ref="H40:I41"/>
    <mergeCell ref="J40:L41"/>
    <mergeCell ref="J38:L38"/>
    <mergeCell ref="M40:O41"/>
    <mergeCell ref="J33:L34"/>
    <mergeCell ref="J35:L36"/>
    <mergeCell ref="B38:C38"/>
    <mergeCell ref="A33:A34"/>
    <mergeCell ref="D38:E38"/>
    <mergeCell ref="F38:G38"/>
    <mergeCell ref="H38:I38"/>
    <mergeCell ref="M38:O38"/>
    <mergeCell ref="D35:E36"/>
    <mergeCell ref="F35:G36"/>
    <mergeCell ref="H35:I36"/>
    <mergeCell ref="C33:C34"/>
    <mergeCell ref="A35:A36"/>
    <mergeCell ref="B35:B36"/>
    <mergeCell ref="C35:C36"/>
    <mergeCell ref="J27:L28"/>
    <mergeCell ref="J29:L30"/>
    <mergeCell ref="A31:A32"/>
    <mergeCell ref="J31:L32"/>
    <mergeCell ref="C31:C32"/>
    <mergeCell ref="D27:E28"/>
    <mergeCell ref="A29:A30"/>
    <mergeCell ref="H27:I28"/>
    <mergeCell ref="H29:I30"/>
    <mergeCell ref="C48:C49"/>
    <mergeCell ref="C50:C51"/>
    <mergeCell ref="C52:C53"/>
    <mergeCell ref="C56:C57"/>
    <mergeCell ref="C58:C59"/>
    <mergeCell ref="A42:A43"/>
    <mergeCell ref="A44:A45"/>
    <mergeCell ref="A46:A47"/>
    <mergeCell ref="A48:A49"/>
    <mergeCell ref="A50:A51"/>
    <mergeCell ref="A52:A53"/>
    <mergeCell ref="A56:A57"/>
    <mergeCell ref="B56:B57"/>
    <mergeCell ref="A58:A59"/>
    <mergeCell ref="B58:B59"/>
    <mergeCell ref="B64:C64"/>
    <mergeCell ref="D64:E64"/>
    <mergeCell ref="F64:G64"/>
    <mergeCell ref="H60:I61"/>
    <mergeCell ref="J60:L61"/>
    <mergeCell ref="M60:O61"/>
    <mergeCell ref="M42:O43"/>
    <mergeCell ref="M44:O45"/>
    <mergeCell ref="M46:O47"/>
    <mergeCell ref="M48:O49"/>
    <mergeCell ref="M50:O51"/>
    <mergeCell ref="M52:O53"/>
    <mergeCell ref="M56:O57"/>
    <mergeCell ref="M58:O59"/>
    <mergeCell ref="D54:E54"/>
    <mergeCell ref="F54:G54"/>
    <mergeCell ref="H54:I54"/>
    <mergeCell ref="J54:L54"/>
    <mergeCell ref="M54:O54"/>
    <mergeCell ref="H42:I43"/>
    <mergeCell ref="H44:I45"/>
    <mergeCell ref="H46:I47"/>
    <mergeCell ref="H48:I49"/>
    <mergeCell ref="H50:I51"/>
    <mergeCell ref="D22:E22"/>
    <mergeCell ref="F22:G22"/>
    <mergeCell ref="H22:I22"/>
    <mergeCell ref="J22:L22"/>
    <mergeCell ref="M22:O22"/>
    <mergeCell ref="A60:A61"/>
    <mergeCell ref="B60:B61"/>
    <mergeCell ref="C60:C61"/>
    <mergeCell ref="D60:E61"/>
    <mergeCell ref="F60:G61"/>
    <mergeCell ref="H52:I53"/>
    <mergeCell ref="H56:I57"/>
    <mergeCell ref="H58:I59"/>
    <mergeCell ref="J42:L43"/>
    <mergeCell ref="J44:L45"/>
    <mergeCell ref="J46:L47"/>
    <mergeCell ref="J48:L49"/>
    <mergeCell ref="J50:L51"/>
    <mergeCell ref="J52:L53"/>
    <mergeCell ref="J56:L57"/>
    <mergeCell ref="J58:L59"/>
    <mergeCell ref="D42:E43"/>
    <mergeCell ref="D44:E45"/>
    <mergeCell ref="B55:C55"/>
    <mergeCell ref="F55:G55"/>
    <mergeCell ref="H55:I55"/>
    <mergeCell ref="J55:L55"/>
    <mergeCell ref="M55:O55"/>
    <mergeCell ref="B39:C39"/>
    <mergeCell ref="D39:E39"/>
    <mergeCell ref="F39:G39"/>
    <mergeCell ref="H39:I39"/>
    <mergeCell ref="J39:L39"/>
    <mergeCell ref="M39:O39"/>
    <mergeCell ref="D46:E47"/>
    <mergeCell ref="D48:E49"/>
    <mergeCell ref="D50:E51"/>
    <mergeCell ref="D52:E53"/>
    <mergeCell ref="F42:G43"/>
    <mergeCell ref="F44:G45"/>
    <mergeCell ref="F46:G47"/>
    <mergeCell ref="F48:G49"/>
    <mergeCell ref="F50:G51"/>
    <mergeCell ref="F52:G53"/>
    <mergeCell ref="B54:C54"/>
    <mergeCell ref="C42:C43"/>
    <mergeCell ref="C44:C45"/>
    <mergeCell ref="C46:C47"/>
    <mergeCell ref="H64:I64"/>
    <mergeCell ref="J64:L64"/>
    <mergeCell ref="M64:O64"/>
    <mergeCell ref="H20:I20"/>
    <mergeCell ref="J20:L20"/>
    <mergeCell ref="M20:O20"/>
    <mergeCell ref="D37:E37"/>
    <mergeCell ref="F37:G37"/>
    <mergeCell ref="H37:I37"/>
    <mergeCell ref="J37:L37"/>
    <mergeCell ref="M37:O37"/>
    <mergeCell ref="D56:E57"/>
    <mergeCell ref="D58:E59"/>
    <mergeCell ref="F56:G57"/>
    <mergeCell ref="F58:G59"/>
    <mergeCell ref="M27:O28"/>
    <mergeCell ref="M29:O30"/>
    <mergeCell ref="M31:O32"/>
    <mergeCell ref="M33:O34"/>
    <mergeCell ref="M35:O36"/>
    <mergeCell ref="H25:I26"/>
    <mergeCell ref="F23:G24"/>
    <mergeCell ref="F20:G20"/>
    <mergeCell ref="D55:E55"/>
  </mergeCells>
  <pageMargins left="0.25" right="0.25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KolZE V</dc:creator>
  <cp:lastModifiedBy>Pongnamron88@gmail.com</cp:lastModifiedBy>
  <cp:lastPrinted>2025-04-22T04:57:29Z</cp:lastPrinted>
  <dcterms:created xsi:type="dcterms:W3CDTF">2024-01-29T08:20:03Z</dcterms:created>
  <dcterms:modified xsi:type="dcterms:W3CDTF">2025-04-22T08:09:59Z</dcterms:modified>
</cp:coreProperties>
</file>